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C395CA6-78A5-474B-9C25-AF1ADA0231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3" r:id="rId1"/>
    <sheet name="2024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D19" i="3"/>
  <c r="G19" i="3"/>
  <c r="E19" i="3"/>
  <c r="C19" i="3"/>
  <c r="B19" i="3"/>
  <c r="F9" i="4"/>
  <c r="F13" i="4"/>
  <c r="F15" i="4"/>
  <c r="F16" i="4"/>
  <c r="F17" i="4"/>
  <c r="F18" i="4"/>
  <c r="F19" i="4"/>
  <c r="F20" i="4"/>
  <c r="F21" i="4"/>
  <c r="F23" i="4"/>
  <c r="F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8" i="4"/>
  <c r="F6" i="3"/>
  <c r="F8" i="3"/>
  <c r="F9" i="3"/>
  <c r="F10" i="3"/>
  <c r="F11" i="3"/>
  <c r="F12" i="3"/>
  <c r="F13" i="3"/>
  <c r="F14" i="3"/>
  <c r="F15" i="3"/>
  <c r="F16" i="3"/>
  <c r="F17" i="3"/>
  <c r="D7" i="3"/>
  <c r="D8" i="3"/>
  <c r="D9" i="3"/>
  <c r="D10" i="3"/>
  <c r="D11" i="3"/>
  <c r="D12" i="3"/>
  <c r="D13" i="3"/>
  <c r="D14" i="3"/>
  <c r="D15" i="3"/>
  <c r="D16" i="3"/>
  <c r="D17" i="3"/>
  <c r="D18" i="3"/>
  <c r="D6" i="3"/>
  <c r="H19" i="3" l="1"/>
</calcChain>
</file>

<file path=xl/sharedStrings.xml><?xml version="1.0" encoding="utf-8"?>
<sst xmlns="http://schemas.openxmlformats.org/spreadsheetml/2006/main" count="48" uniqueCount="28">
  <si>
    <t xml:space="preserve"> D E R - D E P A R T A M E N T O   D E   E S T R A D A S   D E  R O D A G E M</t>
  </si>
  <si>
    <t>P O S I Ç Ã O   O R Ç A M E N T Á R I A   2 0 2 5</t>
  </si>
  <si>
    <t>Ação</t>
  </si>
  <si>
    <t>Dotação Atual</t>
  </si>
  <si>
    <t>Empenhado</t>
  </si>
  <si>
    <t>% Emp.</t>
  </si>
  <si>
    <t>Liquidado</t>
  </si>
  <si>
    <t>% Liq.</t>
  </si>
  <si>
    <t>Reservado</t>
  </si>
  <si>
    <t>Disponivel</t>
  </si>
  <si>
    <t>1114 - ESTRADAS VICINAIS</t>
  </si>
  <si>
    <t>1413 - MONITORAMENTO DE RODOVIAS ESTADUAIS</t>
  </si>
  <si>
    <t>1418 - IMPLANTACAO E PAVIMENTACAO DE ROD. ESTADUAIS</t>
  </si>
  <si>
    <t>2510 - INVESTIMENTO RODOVIARIO SAO PAULO-BID FASE II</t>
  </si>
  <si>
    <t>2662 - INVESTIMENTO RODOVIARIO DE SP BID IV FASE III</t>
  </si>
  <si>
    <t>2695 - REFLORESTAMENTO DE ESPECIES NATIVAS</t>
  </si>
  <si>
    <t>2740 - MONITORAMENTO E PROTECAO DA FAUNA SILVESTRE</t>
  </si>
  <si>
    <t>4900 - POLICIAMENTO NAS RODOVIAS SOB JURISDICAO DER</t>
  </si>
  <si>
    <t>4901 - IMPLANT E OPERACAO DE POSTOS DE PESAGEM</t>
  </si>
  <si>
    <t>4903 - OPERACAO E SEGURANCA DA MALHA RODOVIARIA</t>
  </si>
  <si>
    <t>4907 - CONSERVACAO SINALIZACAO SEGURANCA RODOVIAS</t>
  </si>
  <si>
    <t>6537 - GESTAO ADMINISTRATIVO DO DER</t>
  </si>
  <si>
    <t>6556 - DESENV DO PLANO DE LOGISTICA E INVESTIMENTO</t>
  </si>
  <si>
    <t>Total Geral</t>
  </si>
  <si>
    <t>P O S I Ç Ã O   O R Ç A M E N T Á R I A   2 0 2 4</t>
  </si>
  <si>
    <t>2392 - TRANSPORTE, LOGISTICA E MEIO AMBIENTE - BIRD</t>
  </si>
  <si>
    <t>2477 - INVESTIMENTO RODOVIARIO ESTADO DE S.PAULO-BID</t>
  </si>
  <si>
    <t>2478 - LOGISTICA E TRANSPORTES DO EST.SAO PAULO-MIGA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</si>
</sst>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</font>
    <font>
      <sz val="12"/>
      <color theme="1"/>
      <name val="Aptos Narrow"/>
      <family val="2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9" fontId="3" fillId="0" borderId="1" xfId="1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41" fontId="4" fillId="0" borderId="1" xfId="0" applyNumberFormat="1" applyFont="1" applyBorder="1" applyAlignment="1">
      <alignment horizontal="center"/>
    </xf>
    <xf numFmtId="41" fontId="0" fillId="0" borderId="1" xfId="0" applyNumberFormat="1" applyBorder="1"/>
    <xf numFmtId="41" fontId="2" fillId="0" borderId="1" xfId="0" applyNumberFormat="1" applyFont="1" applyBorder="1"/>
    <xf numFmtId="9" fontId="0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72FF-9EE2-4FCD-B353-994C07B2DD5D}">
  <dimension ref="A2:H19"/>
  <sheetViews>
    <sheetView showGridLines="0" tabSelected="1" zoomScaleNormal="100" workbookViewId="0">
      <selection activeCell="G28" sqref="G28"/>
    </sheetView>
  </sheetViews>
  <sheetFormatPr defaultRowHeight="15.75" x14ac:dyDescent="0.25"/>
  <cols>
    <col min="1" max="1" width="58.28515625" style="4" customWidth="1"/>
    <col min="2" max="3" width="16.42578125" style="4" customWidth="1"/>
    <col min="4" max="4" width="8.7109375" style="4" customWidth="1"/>
    <col min="5" max="5" width="16.42578125" style="4" customWidth="1"/>
    <col min="6" max="6" width="8.85546875" style="4" customWidth="1"/>
    <col min="7" max="8" width="16.42578125" style="4" customWidth="1"/>
    <col min="9" max="16384" width="9.140625" style="4"/>
  </cols>
  <sheetData>
    <row r="2" spans="1:8" x14ac:dyDescent="0.25">
      <c r="A2" s="18" t="s">
        <v>0</v>
      </c>
      <c r="B2" s="18"/>
      <c r="C2" s="18"/>
      <c r="D2" s="18"/>
      <c r="E2" s="18"/>
      <c r="F2" s="18"/>
      <c r="G2" s="18"/>
      <c r="H2" s="18"/>
    </row>
    <row r="3" spans="1:8" x14ac:dyDescent="0.25">
      <c r="A3" s="18" t="s">
        <v>1</v>
      </c>
      <c r="B3" s="18"/>
      <c r="C3" s="18"/>
      <c r="D3" s="18"/>
      <c r="E3" s="18"/>
      <c r="F3" s="18"/>
      <c r="G3" s="18"/>
      <c r="H3" s="18"/>
    </row>
    <row r="5" spans="1:8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</row>
    <row r="6" spans="1:8" x14ac:dyDescent="0.25">
      <c r="A6" s="7" t="s">
        <v>10</v>
      </c>
      <c r="B6" s="11">
        <v>858431025</v>
      </c>
      <c r="C6" s="11">
        <v>855507450.82000005</v>
      </c>
      <c r="D6" s="9">
        <f>C6/B6</f>
        <v>0.9965942817828608</v>
      </c>
      <c r="E6" s="11">
        <v>506361692.38</v>
      </c>
      <c r="F6" s="9">
        <f>E6/C6</f>
        <v>0.59188460824584821</v>
      </c>
      <c r="G6" s="11">
        <v>0</v>
      </c>
      <c r="H6" s="11">
        <v>0</v>
      </c>
    </row>
    <row r="7" spans="1:8" x14ac:dyDescent="0.25">
      <c r="A7" s="7" t="s">
        <v>11</v>
      </c>
      <c r="B7" s="11">
        <v>10</v>
      </c>
      <c r="C7" s="11">
        <v>0</v>
      </c>
      <c r="D7" s="9">
        <f t="shared" ref="D7:D19" si="0">C7/B7</f>
        <v>0</v>
      </c>
      <c r="E7" s="11">
        <v>0</v>
      </c>
      <c r="F7" s="9">
        <v>0</v>
      </c>
      <c r="G7" s="11">
        <v>0</v>
      </c>
      <c r="H7" s="11">
        <v>0</v>
      </c>
    </row>
    <row r="8" spans="1:8" x14ac:dyDescent="0.25">
      <c r="A8" s="7" t="s">
        <v>12</v>
      </c>
      <c r="B8" s="11">
        <v>875537245</v>
      </c>
      <c r="C8" s="11">
        <v>623979468.99000001</v>
      </c>
      <c r="D8" s="9">
        <f t="shared" si="0"/>
        <v>0.7126818105722047</v>
      </c>
      <c r="E8" s="11">
        <v>449865526.24000001</v>
      </c>
      <c r="F8" s="9">
        <f t="shared" ref="F8:F19" si="1">E8/C8</f>
        <v>0.72096206461435608</v>
      </c>
      <c r="G8" s="11">
        <v>0</v>
      </c>
      <c r="H8" s="11">
        <v>0</v>
      </c>
    </row>
    <row r="9" spans="1:8" x14ac:dyDescent="0.25">
      <c r="A9" s="7" t="s">
        <v>13</v>
      </c>
      <c r="B9" s="11">
        <v>1638973</v>
      </c>
      <c r="C9" s="11">
        <v>1286158.9099999999</v>
      </c>
      <c r="D9" s="9">
        <f t="shared" si="0"/>
        <v>0.78473465395708164</v>
      </c>
      <c r="E9" s="11">
        <v>1286158.8999999999</v>
      </c>
      <c r="F9" s="9">
        <f t="shared" si="1"/>
        <v>0.99999999222491098</v>
      </c>
      <c r="G9" s="11">
        <v>0</v>
      </c>
      <c r="H9" s="11">
        <v>0</v>
      </c>
    </row>
    <row r="10" spans="1:8" x14ac:dyDescent="0.25">
      <c r="A10" s="7" t="s">
        <v>14</v>
      </c>
      <c r="B10" s="11">
        <v>663547975</v>
      </c>
      <c r="C10" s="11">
        <v>67513852.5</v>
      </c>
      <c r="D10" s="9">
        <f t="shared" si="0"/>
        <v>0.10174675388015464</v>
      </c>
      <c r="E10" s="17">
        <v>6585960.6299999999</v>
      </c>
      <c r="F10" s="9">
        <f t="shared" si="1"/>
        <v>9.7549767731000089E-2</v>
      </c>
      <c r="G10" s="11">
        <v>0</v>
      </c>
      <c r="H10" s="11">
        <v>0</v>
      </c>
    </row>
    <row r="11" spans="1:8" x14ac:dyDescent="0.25">
      <c r="A11" s="7" t="s">
        <v>15</v>
      </c>
      <c r="B11" s="11">
        <v>2485916</v>
      </c>
      <c r="C11" s="11">
        <v>1234694.06</v>
      </c>
      <c r="D11" s="9">
        <f t="shared" si="0"/>
        <v>0.49667569620212432</v>
      </c>
      <c r="E11" s="11">
        <v>658054.22</v>
      </c>
      <c r="F11" s="9">
        <f t="shared" si="1"/>
        <v>0.53296945479757141</v>
      </c>
      <c r="G11" s="11">
        <v>0</v>
      </c>
      <c r="H11" s="11">
        <v>0</v>
      </c>
    </row>
    <row r="12" spans="1:8" x14ac:dyDescent="0.25">
      <c r="A12" s="7" t="s">
        <v>16</v>
      </c>
      <c r="B12" s="11">
        <v>6416808</v>
      </c>
      <c r="C12" s="11">
        <v>6384292</v>
      </c>
      <c r="D12" s="9">
        <f t="shared" si="0"/>
        <v>0.99493268304116311</v>
      </c>
      <c r="E12" s="11">
        <v>1909238.16</v>
      </c>
      <c r="F12" s="9">
        <f t="shared" si="1"/>
        <v>0.29905244935538661</v>
      </c>
      <c r="G12" s="11">
        <v>0</v>
      </c>
      <c r="H12" s="11">
        <v>0</v>
      </c>
    </row>
    <row r="13" spans="1:8" x14ac:dyDescent="0.25">
      <c r="A13" s="7" t="s">
        <v>17</v>
      </c>
      <c r="B13" s="11">
        <v>16766870</v>
      </c>
      <c r="C13" s="11">
        <v>16467615.76</v>
      </c>
      <c r="D13" s="9">
        <f t="shared" si="0"/>
        <v>0.98215205103874481</v>
      </c>
      <c r="E13" s="11">
        <v>10728736.07</v>
      </c>
      <c r="F13" s="9">
        <f t="shared" si="1"/>
        <v>0.65150512535398142</v>
      </c>
      <c r="G13" s="11">
        <v>0</v>
      </c>
      <c r="H13" s="11">
        <v>10685.37</v>
      </c>
    </row>
    <row r="14" spans="1:8" x14ac:dyDescent="0.25">
      <c r="A14" s="7" t="s">
        <v>18</v>
      </c>
      <c r="B14" s="11">
        <v>58300517</v>
      </c>
      <c r="C14" s="11">
        <v>58262268.299999997</v>
      </c>
      <c r="D14" s="9">
        <f t="shared" si="0"/>
        <v>0.99934393892253126</v>
      </c>
      <c r="E14" s="11">
        <v>46379179.869999997</v>
      </c>
      <c r="F14" s="9">
        <f t="shared" si="1"/>
        <v>0.79604143853767528</v>
      </c>
      <c r="G14" s="11">
        <v>0</v>
      </c>
      <c r="H14" s="11">
        <v>0</v>
      </c>
    </row>
    <row r="15" spans="1:8" x14ac:dyDescent="0.25">
      <c r="A15" s="7" t="s">
        <v>19</v>
      </c>
      <c r="B15" s="11">
        <v>655486724</v>
      </c>
      <c r="C15" s="11">
        <v>643035643.34000003</v>
      </c>
      <c r="D15" s="9">
        <f t="shared" si="0"/>
        <v>0.98100483167070218</v>
      </c>
      <c r="E15" s="11">
        <v>435029110.13999999</v>
      </c>
      <c r="F15" s="9">
        <f t="shared" si="1"/>
        <v>0.67652410040664224</v>
      </c>
      <c r="G15" s="11">
        <v>0</v>
      </c>
      <c r="H15" s="11">
        <v>0</v>
      </c>
    </row>
    <row r="16" spans="1:8" x14ac:dyDescent="0.25">
      <c r="A16" s="7" t="s">
        <v>20</v>
      </c>
      <c r="B16" s="11">
        <v>1217909707</v>
      </c>
      <c r="C16" s="11">
        <v>1110783074.8699999</v>
      </c>
      <c r="D16" s="9">
        <f t="shared" si="0"/>
        <v>0.91204057943352934</v>
      </c>
      <c r="E16" s="11">
        <v>899902874.99000001</v>
      </c>
      <c r="F16" s="9">
        <f t="shared" si="1"/>
        <v>0.81015177071843647</v>
      </c>
      <c r="G16" s="11">
        <v>0</v>
      </c>
      <c r="H16" s="11">
        <v>41858488</v>
      </c>
    </row>
    <row r="17" spans="1:8" x14ac:dyDescent="0.25">
      <c r="A17" s="7" t="s">
        <v>21</v>
      </c>
      <c r="B17" s="11">
        <v>429851943</v>
      </c>
      <c r="C17" s="11">
        <v>359755140.31999999</v>
      </c>
      <c r="D17" s="9">
        <f t="shared" si="0"/>
        <v>0.83692803110116454</v>
      </c>
      <c r="E17" s="11">
        <v>287468754.5</v>
      </c>
      <c r="F17" s="9">
        <f t="shared" si="1"/>
        <v>0.79906781663855675</v>
      </c>
      <c r="G17" s="11">
        <v>0</v>
      </c>
      <c r="H17" s="11">
        <v>128475.43</v>
      </c>
    </row>
    <row r="18" spans="1:8" x14ac:dyDescent="0.25">
      <c r="A18" s="7" t="s">
        <v>22</v>
      </c>
      <c r="B18" s="11">
        <v>10</v>
      </c>
      <c r="C18" s="11">
        <v>0</v>
      </c>
      <c r="D18" s="9">
        <f t="shared" si="0"/>
        <v>0</v>
      </c>
      <c r="E18" s="11">
        <v>0</v>
      </c>
      <c r="F18" s="9">
        <v>0</v>
      </c>
      <c r="G18" s="11">
        <v>0</v>
      </c>
      <c r="H18" s="11">
        <v>0</v>
      </c>
    </row>
    <row r="19" spans="1:8" x14ac:dyDescent="0.25">
      <c r="A19" s="8" t="s">
        <v>23</v>
      </c>
      <c r="B19" s="12">
        <f>SUM(B6:B18)</f>
        <v>4786373723</v>
      </c>
      <c r="C19" s="12">
        <f>SUM(C6:C18)</f>
        <v>3744209659.8699999</v>
      </c>
      <c r="D19" s="10">
        <f>C19/B19</f>
        <v>0.78226437728377107</v>
      </c>
      <c r="E19" s="12">
        <f>SUM(E6:E18)</f>
        <v>2646175286.1000004</v>
      </c>
      <c r="F19" s="10">
        <f>E19/C19</f>
        <v>0.70673801055036978</v>
      </c>
      <c r="G19" s="12">
        <f>SUM(G6:G18)</f>
        <v>0</v>
      </c>
      <c r="H19" s="12">
        <f>SUM(H6:H18)</f>
        <v>41997648.799999997</v>
      </c>
    </row>
  </sheetData>
  <mergeCells count="2">
    <mergeCell ref="A2:H2"/>
    <mergeCell ref="A3:H3"/>
  </mergeCells>
  <pageMargins left="0.511811024" right="0.511811024" top="0.78740157499999996" bottom="0.78740157499999996" header="0.31496062000000002" footer="0.31496062000000002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AACB-C368-4BDF-8E6F-C155987C4196}">
  <dimension ref="A2:F23"/>
  <sheetViews>
    <sheetView showGridLines="0" workbookViewId="0">
      <selection activeCell="G29" sqref="G29"/>
    </sheetView>
  </sheetViews>
  <sheetFormatPr defaultRowHeight="15" x14ac:dyDescent="0.25"/>
  <cols>
    <col min="1" max="1" width="55.42578125" bestFit="1" customWidth="1"/>
    <col min="2" max="3" width="16.42578125" customWidth="1"/>
    <col min="5" max="5" width="16.42578125" customWidth="1"/>
  </cols>
  <sheetData>
    <row r="2" spans="1:6" s="4" customFormat="1" ht="15.75" x14ac:dyDescent="0.25">
      <c r="A2" s="18" t="s">
        <v>0</v>
      </c>
      <c r="B2" s="18"/>
      <c r="C2" s="18"/>
      <c r="D2" s="18"/>
      <c r="E2" s="18"/>
      <c r="F2" s="18"/>
    </row>
    <row r="3" spans="1:6" s="4" customFormat="1" ht="15.75" x14ac:dyDescent="0.25">
      <c r="A3" s="18" t="s">
        <v>24</v>
      </c>
      <c r="B3" s="18"/>
      <c r="C3" s="18"/>
      <c r="D3" s="18"/>
      <c r="E3" s="18"/>
      <c r="F3" s="18"/>
    </row>
    <row r="7" spans="1:6" x14ac:dyDescent="0.25">
      <c r="A7" s="3" t="s">
        <v>2</v>
      </c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</row>
    <row r="8" spans="1:6" x14ac:dyDescent="0.25">
      <c r="A8" s="2" t="s">
        <v>10</v>
      </c>
      <c r="B8" s="13">
        <v>444546521</v>
      </c>
      <c r="C8" s="13">
        <v>444546519.45000005</v>
      </c>
      <c r="D8" s="15">
        <f>C8/B8</f>
        <v>0.99999999651330096</v>
      </c>
      <c r="E8" s="13">
        <v>398055739.83999997</v>
      </c>
      <c r="F8" s="15">
        <f>E8/C8</f>
        <v>0.89541976469072526</v>
      </c>
    </row>
    <row r="9" spans="1:6" x14ac:dyDescent="0.25">
      <c r="A9" s="2" t="s">
        <v>12</v>
      </c>
      <c r="B9" s="13">
        <v>2674811433</v>
      </c>
      <c r="C9" s="13">
        <v>2647311362.8299999</v>
      </c>
      <c r="D9" s="15">
        <f t="shared" ref="D9:D23" si="0">C9/B9</f>
        <v>0.98971887519593982</v>
      </c>
      <c r="E9" s="13">
        <v>2218364584.77</v>
      </c>
      <c r="F9" s="15">
        <f t="shared" ref="F9:F23" si="1">E9/C9</f>
        <v>0.83796889777202033</v>
      </c>
    </row>
    <row r="10" spans="1:6" x14ac:dyDescent="0.25">
      <c r="A10" s="2" t="s">
        <v>25</v>
      </c>
      <c r="B10" s="13">
        <v>2</v>
      </c>
      <c r="C10" s="13">
        <v>0</v>
      </c>
      <c r="D10" s="15">
        <f t="shared" si="0"/>
        <v>0</v>
      </c>
      <c r="E10" s="13">
        <v>0</v>
      </c>
      <c r="F10" s="15">
        <v>0</v>
      </c>
    </row>
    <row r="11" spans="1:6" x14ac:dyDescent="0.25">
      <c r="A11" s="2" t="s">
        <v>26</v>
      </c>
      <c r="B11" s="13">
        <v>2</v>
      </c>
      <c r="C11" s="13">
        <v>0</v>
      </c>
      <c r="D11" s="15">
        <f t="shared" si="0"/>
        <v>0</v>
      </c>
      <c r="E11" s="13">
        <v>0</v>
      </c>
      <c r="F11" s="15">
        <v>0</v>
      </c>
    </row>
    <row r="12" spans="1:6" x14ac:dyDescent="0.25">
      <c r="A12" s="2" t="s">
        <v>27</v>
      </c>
      <c r="B12" s="13">
        <v>2</v>
      </c>
      <c r="C12" s="13">
        <v>0</v>
      </c>
      <c r="D12" s="15">
        <f t="shared" si="0"/>
        <v>0</v>
      </c>
      <c r="E12" s="13">
        <v>0</v>
      </c>
      <c r="F12" s="15">
        <v>0</v>
      </c>
    </row>
    <row r="13" spans="1:6" x14ac:dyDescent="0.25">
      <c r="A13" s="2" t="s">
        <v>13</v>
      </c>
      <c r="B13" s="13">
        <v>8423359</v>
      </c>
      <c r="C13" s="13">
        <v>8423358.9800000004</v>
      </c>
      <c r="D13" s="15">
        <f t="shared" si="0"/>
        <v>0.99999999762565039</v>
      </c>
      <c r="E13" s="13">
        <v>4683890.25</v>
      </c>
      <c r="F13" s="15">
        <f t="shared" si="1"/>
        <v>0.55605967418950009</v>
      </c>
    </row>
    <row r="14" spans="1:6" x14ac:dyDescent="0.25">
      <c r="A14" s="2" t="s">
        <v>14</v>
      </c>
      <c r="B14" s="13">
        <v>300623158</v>
      </c>
      <c r="C14" s="13">
        <v>0</v>
      </c>
      <c r="D14" s="15">
        <f t="shared" si="0"/>
        <v>0</v>
      </c>
      <c r="E14" s="13">
        <v>0</v>
      </c>
      <c r="F14" s="15">
        <v>0</v>
      </c>
    </row>
    <row r="15" spans="1:6" x14ac:dyDescent="0.25">
      <c r="A15" s="2" t="s">
        <v>15</v>
      </c>
      <c r="B15" s="13">
        <v>2081135</v>
      </c>
      <c r="C15" s="13">
        <v>2081134.99</v>
      </c>
      <c r="D15" s="15">
        <f t="shared" si="0"/>
        <v>0.99999999519492966</v>
      </c>
      <c r="E15" s="13">
        <v>2081134.99</v>
      </c>
      <c r="F15" s="15">
        <f t="shared" si="1"/>
        <v>1</v>
      </c>
    </row>
    <row r="16" spans="1:6" x14ac:dyDescent="0.25">
      <c r="A16" s="2" t="s">
        <v>16</v>
      </c>
      <c r="B16" s="13">
        <v>9834295</v>
      </c>
      <c r="C16" s="13">
        <v>9834295</v>
      </c>
      <c r="D16" s="15">
        <f t="shared" si="0"/>
        <v>1</v>
      </c>
      <c r="E16" s="13">
        <v>9699777.8000000007</v>
      </c>
      <c r="F16" s="15">
        <f t="shared" si="1"/>
        <v>0.98632162244472033</v>
      </c>
    </row>
    <row r="17" spans="1:6" x14ac:dyDescent="0.25">
      <c r="A17" s="2" t="s">
        <v>17</v>
      </c>
      <c r="B17" s="13">
        <v>9348561</v>
      </c>
      <c r="C17" s="13">
        <v>8919763.4399999995</v>
      </c>
      <c r="D17" s="15">
        <f t="shared" si="0"/>
        <v>0.9541322391756335</v>
      </c>
      <c r="E17" s="13">
        <v>7969697.8299999991</v>
      </c>
      <c r="F17" s="15">
        <f t="shared" si="1"/>
        <v>0.89348757773782395</v>
      </c>
    </row>
    <row r="18" spans="1:6" x14ac:dyDescent="0.25">
      <c r="A18" s="2" t="s">
        <v>18</v>
      </c>
      <c r="B18" s="13">
        <v>58580103</v>
      </c>
      <c r="C18" s="13">
        <v>58580102.979999997</v>
      </c>
      <c r="D18" s="15">
        <f t="shared" si="0"/>
        <v>0.9999999996585871</v>
      </c>
      <c r="E18" s="13">
        <v>45068257.170000002</v>
      </c>
      <c r="F18" s="15">
        <f t="shared" si="1"/>
        <v>0.76934410964396716</v>
      </c>
    </row>
    <row r="19" spans="1:6" x14ac:dyDescent="0.25">
      <c r="A19" s="2" t="s">
        <v>19</v>
      </c>
      <c r="B19" s="13">
        <v>536909359</v>
      </c>
      <c r="C19" s="13">
        <v>471986322.19999999</v>
      </c>
      <c r="D19" s="15">
        <f t="shared" si="0"/>
        <v>0.87908007988365122</v>
      </c>
      <c r="E19" s="13">
        <v>376836642.01999998</v>
      </c>
      <c r="F19" s="15">
        <f t="shared" si="1"/>
        <v>0.79840585266010911</v>
      </c>
    </row>
    <row r="20" spans="1:6" x14ac:dyDescent="0.25">
      <c r="A20" s="2" t="s">
        <v>20</v>
      </c>
      <c r="B20" s="13">
        <v>1104322468</v>
      </c>
      <c r="C20" s="13">
        <v>1050462459.37</v>
      </c>
      <c r="D20" s="15">
        <f t="shared" si="0"/>
        <v>0.95122800613887359</v>
      </c>
      <c r="E20" s="13">
        <v>900571574.29999983</v>
      </c>
      <c r="F20" s="15">
        <f t="shared" si="1"/>
        <v>0.85730962231635088</v>
      </c>
    </row>
    <row r="21" spans="1:6" x14ac:dyDescent="0.25">
      <c r="A21" s="2" t="s">
        <v>21</v>
      </c>
      <c r="B21" s="13">
        <v>382827367.00000006</v>
      </c>
      <c r="C21" s="13">
        <v>340296794.64000016</v>
      </c>
      <c r="D21" s="15">
        <f t="shared" si="0"/>
        <v>0.88890404389506483</v>
      </c>
      <c r="E21" s="13">
        <v>328261921.78000021</v>
      </c>
      <c r="F21" s="15">
        <f t="shared" si="1"/>
        <v>0.96463418683466695</v>
      </c>
    </row>
    <row r="22" spans="1:6" x14ac:dyDescent="0.25">
      <c r="A22" s="2" t="s">
        <v>22</v>
      </c>
      <c r="B22" s="13">
        <v>2</v>
      </c>
      <c r="C22" s="13">
        <v>0</v>
      </c>
      <c r="D22" s="15">
        <f t="shared" si="0"/>
        <v>0</v>
      </c>
      <c r="E22" s="13">
        <v>0</v>
      </c>
      <c r="F22" s="15">
        <v>0</v>
      </c>
    </row>
    <row r="23" spans="1:6" x14ac:dyDescent="0.25">
      <c r="A23" s="3" t="s">
        <v>23</v>
      </c>
      <c r="B23" s="14">
        <v>5532307767</v>
      </c>
      <c r="C23" s="14">
        <v>5042442113.8800001</v>
      </c>
      <c r="D23" s="16">
        <f t="shared" si="0"/>
        <v>0.91145365121549649</v>
      </c>
      <c r="E23" s="14">
        <v>4291593220.75</v>
      </c>
      <c r="F23" s="16">
        <f t="shared" si="1"/>
        <v>0.85109419678548459</v>
      </c>
    </row>
  </sheetData>
  <mergeCells count="2">
    <mergeCell ref="A2:F2"/>
    <mergeCell ref="A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2025-08-25T13:03:56Z</dcterms:created>
  <dcterms:modified xsi:type="dcterms:W3CDTF">2025-11-24T14:03:03Z</dcterms:modified>
  <cp:category/>
  <cp:contentStatus/>
</cp:coreProperties>
</file>